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<sst xmlns="http://schemas.openxmlformats.org/spreadsheetml/2006/main" count="52" uniqueCount="28">
  <si>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>Normalverteilung</t>
  </si>
  <si>
    <t>mu</t>
  </si>
  <si>
    <t>sig^2</t>
  </si>
  <si>
    <t>a: untere G</t>
  </si>
  <si>
    <t>b: obere G</t>
  </si>
  <si>
    <t>Phi(a)</t>
  </si>
  <si>
    <t>Phi(b)</t>
  </si>
  <si>
    <t>P( a&lt;X&lt;b)</t>
  </si>
  <si>
    <t>Standard-Normalverteilung</t>
  </si>
  <si>
    <t>a)</t>
  </si>
  <si>
    <t>b)</t>
  </si>
  <si>
    <t>c)</t>
  </si>
  <si>
    <t>d)</t>
  </si>
  <si>
    <t>Nr. 2</t>
  </si>
  <si>
    <t>Nr. 3</t>
  </si>
  <si>
    <t>Nr. 5</t>
  </si>
  <si>
    <t>=NORMDIST(D8;mu;sig;TRUE)</t>
  </si>
  <si>
    <t>Minus Unendlich = mu - 100* sigma</t>
  </si>
  <si>
    <t>Quantile der Normalverteilung</t>
  </si>
  <si>
    <t>Fläche</t>
  </si>
  <si>
    <t>0bere Grenze</t>
  </si>
  <si>
    <t>=NORMINV(F35;D35;SQRT(E35))</t>
  </si>
  <si>
    <t>V1</t>
  </si>
  <si>
    <t>V2</t>
  </si>
  <si>
    <t>V3</t>
  </si>
  <si>
    <t>Obere Grenze Gesucht</t>
  </si>
  <si>
    <t>Untere Grenze Gesucht =&gt; Rechnen mit Gegenwahrscheinlichkeit</t>
  </si>
  <si>
    <t>Breite Intervall gesucht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</si>
</sst>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48"/>
  <sheetViews>
    <sheetView tabSelected="1" workbookViewId="0" topLeftCell="A31">
      <selection activeCell="F48" sqref="F48"/>
    </sheetView>
  </sheetViews>
  <sheetFormatPr defaultColWidth="9.140625" defaultRowHeight="12.75"/>
  <cols>
    <col min="1" max="6" width="9.140625" style="2" customWidth="1"/>
    <col min="7" max="7" width="13.421875" style="2" customWidth="1"/>
    <col min="8" max="8" width="15.00390625" style="2" customWidth="1"/>
    <col min="9" max="9" width="9.140625" style="2" customWidth="1"/>
    <col min="10" max="10" width="10.8515625" style="2" bestFit="1" customWidth="1"/>
    <col min="11" max="16384" width="9.140625" style="2" customWidth="1"/>
  </cols>
  <sheetData>
    <row r="4" spans="3:6" ht="15.75">
      <c r="C4" s="1" t="s">
        <v>13</v>
      </c>
      <c r="D4" s="1" t="s">
        <v>8</v>
      </c>
      <c r="E4" s="1"/>
      <c r="F4" s="1"/>
    </row>
    <row r="8" spans="4:10" ht="15"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</row>
    <row r="9" spans="4:8" ht="15">
      <c r="D9" s="2">
        <v>0</v>
      </c>
      <c r="E9" s="2">
        <v>1</v>
      </c>
      <c r="F9" s="2">
        <v>3.09</v>
      </c>
      <c r="G9" s="2">
        <v>6.91</v>
      </c>
      <c r="H9" s="3" t="s">
        <v>16</v>
      </c>
    </row>
    <row r="10" spans="3:10" ht="15">
      <c r="C10" s="2" t="s">
        <v>9</v>
      </c>
      <c r="D10" s="2">
        <v>0</v>
      </c>
      <c r="E10" s="2">
        <v>1</v>
      </c>
      <c r="F10" s="2">
        <v>0</v>
      </c>
      <c r="G10" s="2">
        <v>0.62</v>
      </c>
      <c r="H10" s="2">
        <f>NORMDIST(F10,D10,SQRT(E10),TRUE)</f>
        <v>0.5</v>
      </c>
      <c r="I10" s="2">
        <f>NORMDIST(G10,D10,SQRT(E10),TRUE)</f>
        <v>0.732371106531017</v>
      </c>
      <c r="J10" s="4">
        <f>I10-H10</f>
        <v>0.232371106531017</v>
      </c>
    </row>
    <row r="11" spans="3:10" ht="15">
      <c r="C11" s="2" t="s">
        <v>10</v>
      </c>
      <c r="D11" s="2">
        <v>0</v>
      </c>
      <c r="E11" s="2">
        <v>1</v>
      </c>
      <c r="F11" s="2">
        <v>-10000</v>
      </c>
      <c r="G11" s="2">
        <v>2.01</v>
      </c>
      <c r="H11" s="2">
        <f>NORMDIST(F11,D11,SQRT(E11),TRUE)</f>
        <v>0</v>
      </c>
      <c r="I11" s="2">
        <f>NORMDIST(G11,D11,SQRT(E11),TRUE)</f>
        <v>0.9777844055705683</v>
      </c>
      <c r="J11" s="4">
        <f>I11-H11</f>
        <v>0.9777844055705683</v>
      </c>
    </row>
    <row r="12" spans="3:10" ht="15">
      <c r="C12" s="2" t="s">
        <v>11</v>
      </c>
      <c r="D12" s="2">
        <v>0</v>
      </c>
      <c r="E12" s="2">
        <v>1</v>
      </c>
      <c r="F12" s="2">
        <v>-2.88</v>
      </c>
      <c r="G12" s="2">
        <v>2.88</v>
      </c>
      <c r="H12" s="2">
        <f>NORMDIST(F12,D12,SQRT(E12),TRUE)</f>
        <v>0.0019883758548941977</v>
      </c>
      <c r="I12" s="2">
        <f>NORMDIST(G12,D12,SQRT(E12),TRUE)</f>
        <v>0.9980116241451058</v>
      </c>
      <c r="J12" s="4">
        <f>I12-H12</f>
        <v>0.9960232482902116</v>
      </c>
    </row>
    <row r="13" spans="3:11" ht="15">
      <c r="C13" s="2" t="s">
        <v>12</v>
      </c>
      <c r="D13" s="2">
        <v>0</v>
      </c>
      <c r="E13" s="2">
        <v>1</v>
      </c>
      <c r="F13" s="2">
        <v>-0.25</v>
      </c>
      <c r="G13" s="2">
        <v>0.25</v>
      </c>
      <c r="H13" s="2">
        <f>NORMDIST(F13,D13,SQRT(E13),TRUE)</f>
        <v>0.4012936743170763</v>
      </c>
      <c r="I13" s="2">
        <f>NORMDIST(G13,D13,SQRT(E13),TRUE)</f>
        <v>0.5987063256829237</v>
      </c>
      <c r="J13" s="5">
        <f>I13-H13</f>
        <v>0.1974126513658474</v>
      </c>
      <c r="K13" s="4">
        <f>1-J13</f>
        <v>0.8025873486341526</v>
      </c>
    </row>
    <row r="16" spans="3:6" ht="15.75">
      <c r="C16" s="1" t="s">
        <v>14</v>
      </c>
      <c r="D16" s="1" t="s">
        <v>0</v>
      </c>
      <c r="E16" s="1"/>
      <c r="F16" s="1"/>
    </row>
    <row r="20" spans="4:10" ht="15">
      <c r="D20" s="2" t="s">
        <v>1</v>
      </c>
      <c r="E20" s="2" t="s">
        <v>2</v>
      </c>
      <c r="F20" s="2" t="s">
        <v>3</v>
      </c>
      <c r="G20" s="2" t="s">
        <v>4</v>
      </c>
      <c r="H20" s="2" t="s">
        <v>5</v>
      </c>
      <c r="I20" s="2" t="s">
        <v>6</v>
      </c>
      <c r="J20" s="2" t="s">
        <v>7</v>
      </c>
    </row>
    <row r="21" spans="4:8" ht="15">
      <c r="D21" s="2">
        <v>0</v>
      </c>
      <c r="E21" s="2">
        <v>1</v>
      </c>
      <c r="F21" s="2">
        <v>3.09</v>
      </c>
      <c r="G21" s="2">
        <v>6.91</v>
      </c>
      <c r="H21" s="3" t="s">
        <v>16</v>
      </c>
    </row>
    <row r="22" spans="3:10" ht="15">
      <c r="C22" s="2" t="s">
        <v>9</v>
      </c>
      <c r="D22" s="2">
        <v>5</v>
      </c>
      <c r="E22" s="2">
        <v>8</v>
      </c>
      <c r="F22" s="2">
        <v>3.09</v>
      </c>
      <c r="G22" s="2">
        <v>6.91</v>
      </c>
      <c r="H22" s="2">
        <f>NORMDIST(F22,D22,SQRT(E22),TRUE)</f>
        <v>0.24974672843345158</v>
      </c>
      <c r="I22" s="2">
        <f>NORMDIST(G22,D22,SQRT(E22),TRUE)</f>
        <v>0.7502532715665484</v>
      </c>
      <c r="J22" s="4">
        <f>I22-H22</f>
        <v>0.5005065431330968</v>
      </c>
    </row>
    <row r="23" spans="3:11" ht="15">
      <c r="C23" s="2" t="s">
        <v>10</v>
      </c>
      <c r="D23" s="2">
        <v>-10</v>
      </c>
      <c r="E23" s="2">
        <v>4</v>
      </c>
      <c r="F23" s="2">
        <v>-10000</v>
      </c>
      <c r="G23" s="2">
        <v>-7.44</v>
      </c>
      <c r="H23" s="2">
        <f>NORMDIST(F23,D23,SQRT(E23),TRUE)</f>
        <v>0</v>
      </c>
      <c r="I23" s="2">
        <f>NORMDIST(G23,D23,SQRT(E23),TRUE)</f>
        <v>0.8997274320455578</v>
      </c>
      <c r="J23" s="4">
        <f>I23-H23</f>
        <v>0.8997274320455578</v>
      </c>
      <c r="K23" s="2" t="s">
        <v>17</v>
      </c>
    </row>
    <row r="24" spans="3:10" ht="15">
      <c r="C24" s="2" t="s">
        <v>11</v>
      </c>
      <c r="D24" s="2">
        <v>10</v>
      </c>
      <c r="E24" s="2">
        <v>10</v>
      </c>
      <c r="F24" s="2">
        <v>8.64</v>
      </c>
      <c r="G24" s="2">
        <v>11.36</v>
      </c>
      <c r="H24" s="2">
        <f>NORMDIST(F24,D24,SQRT(E24),TRUE)</f>
        <v>0.3335724476668164</v>
      </c>
      <c r="I24" s="2">
        <f>NORMDIST(G24,D24,SQRT(E24),TRUE)</f>
        <v>0.6664275523331836</v>
      </c>
      <c r="J24" s="4">
        <f>I24-H24</f>
        <v>0.33285510466636725</v>
      </c>
    </row>
    <row r="25" spans="3:10" ht="15">
      <c r="C25" s="2" t="s">
        <v>12</v>
      </c>
      <c r="D25" s="2">
        <v>2.8</v>
      </c>
      <c r="E25" s="2">
        <v>0.04</v>
      </c>
      <c r="F25" s="2">
        <v>2.83</v>
      </c>
      <c r="G25" s="2">
        <v>2.95</v>
      </c>
      <c r="H25" s="2">
        <f>NORMDIST(F25,D25,SQRT(E25),TRUE)</f>
        <v>0.5596176923702431</v>
      </c>
      <c r="I25" s="2">
        <f>NORMDIST(G25,D25,SQRT(E25),TRUE)</f>
        <v>0.7733726476231323</v>
      </c>
      <c r="J25" s="4">
        <f>I25-H25</f>
        <v>0.21375495525288923</v>
      </c>
    </row>
    <row r="29" spans="3:6" ht="15.75">
      <c r="C29" s="1" t="s">
        <v>15</v>
      </c>
      <c r="D29" s="1" t="s">
        <v>18</v>
      </c>
      <c r="E29" s="1"/>
      <c r="F29" s="1"/>
    </row>
    <row r="33" spans="4:7" ht="15">
      <c r="D33" s="2" t="s">
        <v>1</v>
      </c>
      <c r="E33" s="2" t="s">
        <v>2</v>
      </c>
      <c r="F33" s="2" t="s">
        <v>19</v>
      </c>
      <c r="G33" s="2" t="s">
        <v>20</v>
      </c>
    </row>
    <row r="34" ht="15">
      <c r="G34" s="3" t="s">
        <v>21</v>
      </c>
    </row>
    <row r="35" spans="3:11" ht="15">
      <c r="C35" s="2" t="s">
        <v>9</v>
      </c>
      <c r="D35" s="2">
        <v>1</v>
      </c>
      <c r="E35" s="2">
        <v>9</v>
      </c>
      <c r="F35" s="2">
        <v>0.9</v>
      </c>
      <c r="G35" s="3">
        <f>NORMINV(F35,D35,SQRT(E35))</f>
        <v>4.8446546966338015</v>
      </c>
      <c r="K35" s="2" t="s">
        <v>25</v>
      </c>
    </row>
    <row r="36" spans="2:11" ht="15">
      <c r="B36" s="2" t="s">
        <v>22</v>
      </c>
      <c r="C36" s="2" t="s">
        <v>10</v>
      </c>
      <c r="D36" s="2">
        <v>-2</v>
      </c>
      <c r="E36" s="2">
        <v>4</v>
      </c>
      <c r="F36" s="2">
        <f>1-0.25</f>
        <v>0.75</v>
      </c>
      <c r="G36" s="6">
        <f>NORMINV(F36,D36,SQRT(E36))</f>
        <v>-0.6510204996078368</v>
      </c>
      <c r="K36" s="2" t="s">
        <v>26</v>
      </c>
    </row>
    <row r="37" spans="2:9" ht="15">
      <c r="B37" s="2" t="s">
        <v>23</v>
      </c>
      <c r="C37" s="2" t="s">
        <v>10</v>
      </c>
      <c r="D37" s="2">
        <v>-2</v>
      </c>
      <c r="E37" s="2">
        <v>4</v>
      </c>
      <c r="F37" s="2">
        <v>0.25</v>
      </c>
      <c r="G37" s="3">
        <f>NORMINV(F37,D37,SQRT(E37))</f>
        <v>-3.3489795003921636</v>
      </c>
      <c r="H37" s="4">
        <f>D37+(D37-G37)</f>
        <v>-0.6510204996078364</v>
      </c>
      <c r="I37" s="2">
        <f>(D37-G37)</f>
        <v>1.3489795003921636</v>
      </c>
    </row>
    <row r="38" spans="2:8" ht="15">
      <c r="B38" s="2" t="s">
        <v>24</v>
      </c>
      <c r="C38" s="2" t="s">
        <v>10</v>
      </c>
      <c r="D38" s="2">
        <v>0</v>
      </c>
      <c r="E38" s="2">
        <v>4</v>
      </c>
      <c r="F38" s="2">
        <v>0.25</v>
      </c>
      <c r="G38" s="3">
        <f>NORMINV(F38,D38,SQRT(E38))</f>
        <v>-1.3489795003921636</v>
      </c>
      <c r="H38" s="4">
        <f>-2-G38</f>
        <v>-0.6510204996078364</v>
      </c>
    </row>
    <row r="39" spans="2:11" ht="15">
      <c r="B39" s="2" t="s">
        <v>22</v>
      </c>
      <c r="C39" s="2" t="s">
        <v>11</v>
      </c>
      <c r="D39" s="2">
        <v>5</v>
      </c>
      <c r="E39" s="2">
        <v>10</v>
      </c>
      <c r="F39" s="2">
        <f>(1-2/3)/2+2/3</f>
        <v>0.8333333333333333</v>
      </c>
      <c r="G39" s="3">
        <f>NORMINV(F39,D39,SQRT(E39))</f>
        <v>8.059255606448515</v>
      </c>
      <c r="H39" s="4">
        <f>G39-D39</f>
        <v>3.059255606448515</v>
      </c>
      <c r="K39" s="2" t="s">
        <v>27</v>
      </c>
    </row>
    <row r="40" spans="2:8" ht="15">
      <c r="B40" s="2" t="s">
        <v>23</v>
      </c>
      <c r="C40" s="2" t="s">
        <v>11</v>
      </c>
      <c r="D40" s="2">
        <v>0</v>
      </c>
      <c r="E40" s="2">
        <v>10</v>
      </c>
      <c r="F40" s="2">
        <f>(1-2/3)/2+2/3</f>
        <v>0.8333333333333333</v>
      </c>
      <c r="G40" s="6">
        <f>NORMINV(F40,D40,SQRT(E40))</f>
        <v>3.059255606448515</v>
      </c>
      <c r="H40" s="5"/>
    </row>
    <row r="41" spans="3:11" ht="15">
      <c r="C41" s="2" t="s">
        <v>12</v>
      </c>
      <c r="D41" s="2">
        <v>-1</v>
      </c>
      <c r="E41" s="2">
        <v>16</v>
      </c>
      <c r="F41" s="2">
        <v>0.8</v>
      </c>
      <c r="G41" s="3">
        <f>NORMINV(F41,D41,SQRT(E41))</f>
        <v>2.366484934291657</v>
      </c>
      <c r="H41" s="4">
        <f>G41-D41</f>
        <v>3.366484934291657</v>
      </c>
      <c r="K41" s="2" t="s">
        <v>27</v>
      </c>
    </row>
    <row r="48" ht="15">
      <c r="F48" s="2">
        <f>-1+0.842*SQRT(16)</f>
        <v>2.368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</dc:creator>
  <cp:keywords/>
  <dc:description/>
  <cp:lastModifiedBy>DA</cp:lastModifiedBy>
  <dcterms:created xsi:type="dcterms:W3CDTF">2018-05-02T09:40:04Z</dcterms:created>
  <dcterms:modified xsi:type="dcterms:W3CDTF">2018-05-04T09:01:16Z</dcterms:modified>
  <cp:category/>
  <cp:version/>
  <cp:contentType/>
  <cp:contentStatus/>
</cp:coreProperties>
</file>